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1640" windowHeight="6375" activeTab="0"/>
  </bookViews>
  <sheets>
    <sheet name="nam 2022" sheetId="1" r:id="rId1"/>
  </sheets>
  <definedNames>
    <definedName name="_xlnm._FilterDatabase" localSheetId="0" hidden="1">'nam 2022'!$A$21:$U$105</definedName>
  </definedNames>
  <calcPr fullCalcOnLoad="1"/>
</workbook>
</file>

<file path=xl/sharedStrings.xml><?xml version="1.0" encoding="utf-8"?>
<sst xmlns="http://schemas.openxmlformats.org/spreadsheetml/2006/main" count="206" uniqueCount="200">
  <si>
    <t>Phaãu thuaät vaø nong ñöôøng tieát nieäu: 117em</t>
  </si>
  <si>
    <t xml:space="preserve">Thay mặt trẻ em có hoàn cảnh khó khăn tỉnh Đồng Nai, Hội đồng Bảo trợ Quỹ Bảo trợ trẻ em- Sở LĐTB &amp; XH </t>
  </si>
  <si>
    <t>Thu</t>
  </si>
  <si>
    <t>STT</t>
  </si>
  <si>
    <t xml:space="preserve">Phaãu thuaät tim: 92em </t>
  </si>
  <si>
    <t xml:space="preserve">Phaãu thuaät chaân, tay: 19em </t>
  </si>
  <si>
    <t>Phaãu thuaät seïo boûng: 28em</t>
  </si>
  <si>
    <t>Phaãu thuaät raêng haøm maët: 42em</t>
  </si>
  <si>
    <t>Hoã trôï  treû em bò beänh hieåm ngheøo : 56em</t>
  </si>
  <si>
    <t>Khaùm loïc ña khoa:         3.680 em</t>
  </si>
  <si>
    <t>Taëng quaø Teát Trung thu, 1/6. Teát Nguyeân ñaùn: 424em vaø caùc hoaït ñoäng khaùc…</t>
  </si>
  <si>
    <t xml:space="preserve">Quỹ Baûo trôï treû em (thuoäc sôû LÑTB &amp; XH tænh Ñoàng Nai) ñaõ hoã trôï cho 5.344 em </t>
  </si>
  <si>
    <t>Tổng kinh phí đã chi: 6.922.296.670đ năm 2011gồm:</t>
  </si>
  <si>
    <t>(Kinh phí hỗ trợ từ Quỹ Bảo trợ trẻ em tỉnh: 3.746.955.158đ. Kinh phí vận động nhà tài trợ trực tiếp cho các em : 3.030.049.047đ)</t>
  </si>
  <si>
    <t>Trong đó:</t>
  </si>
  <si>
    <t>Phaãu thuaät maét: 18em</t>
  </si>
  <si>
    <t>Hoã trôï hoïc boång treû em ngheøo vöôït khoù hoïc gioûi: 985em</t>
  </si>
  <si>
    <t>CHỨNG TỪ</t>
  </si>
  <si>
    <t>TÊN ĐƠN VỊ, CÁ NHÂN</t>
  </si>
  <si>
    <t>SỐ TIỀN</t>
  </si>
  <si>
    <t>TỔNG CỘNG</t>
  </si>
  <si>
    <t xml:space="preserve">                                                                     Hoàng Văn Long</t>
  </si>
  <si>
    <t>Phạm Thị Thu Phương</t>
  </si>
  <si>
    <t>tri ân các đơn vị, cá nhân đã đóng góp ủng hộ cho Quỹ Bảo trợ trẻ em năm 2013</t>
  </si>
  <si>
    <t>Lập bảng</t>
  </si>
  <si>
    <t>Ngày 
tháng</t>
  </si>
  <si>
    <t>PT01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</si>
  <si>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</si>
  <si>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</si>
  <si>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</si>
  <si>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</si>
  <si>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</si>
  <si>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</si>
  <si>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</si>
  <si>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</si>
  <si>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</si>
  <si>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</si>
  <si>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</si>
  <si>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</si>
  <si>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</si>
  <si>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</si>
  <si>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</si>
  <si>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</si>
  <si>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</si>
  <si>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</si>
  <si>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</si>
  <si>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</si>
  <si>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</si>
  <si>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</si>
  <si>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</si>
  <si>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</si>
  <si>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</si>
  <si>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</si>
  <si>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</si>
  <si>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</si>
  <si>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</si>
  <si>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</si>
  <si>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</si>
  <si>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</si>
  <si>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</si>
  <si>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</si>
  <si>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</si>
  <si>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</si>
  <si>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</si>
  <si>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</si>
  <si>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</si>
  <si>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</si>
  <si>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</si>
  <si>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</si>
  <si>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</si>
  <si>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</si>
  <si>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</si>
  <si>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</si>
  <si>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</si>
  <si>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</si>
  <si>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</si>
  <si>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</si>
  <si>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</si>
  <si>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</si>
  <si>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</si>
  <si>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</si>
  <si>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</si>
  <si>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</si>
  <si>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</si>
  <si>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</si>
  <si>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</si>
  <si>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</si>
  <si>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</si>
  <si>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</si>
  <si>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</si>
  <si>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</si>
  <si>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</si>
  <si>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</si>
  <si>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</si>
  <si>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</si>
  <si>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 xml:space="preserve">SỞ LAO ĐỘNG THƯƠNG BINH </t>
  </si>
  <si>
    <t xml:space="preserve">  QUỸ BẢO TRỢ TRẺ EM</t>
  </si>
  <si>
    <t xml:space="preserve"> VÀ XÃ HỘI TỈNH ĐỒNG NAI</t>
  </si>
  <si>
    <t>Cộng hòa xã hội chủ nghĩa Việt Nam</t>
  </si>
  <si>
    <t>Độc lập - Tự do - Hạnh phúc</t>
  </si>
  <si>
    <t xml:space="preserve">Giám đốc </t>
  </si>
  <si>
    <t>Hoàng Văn Long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</si>
  <si>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</si>
  <si>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</si>
  <si>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</si>
  <si>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</si>
  <si>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</si>
  <si>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</si>
  <si>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</si>
  <si>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</si>
  <si>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</si>
  <si>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PT07</t>
  </si>
  <si>
    <t>PT08</t>
  </si>
  <si>
    <t>Thu ủng hộ - Công ty TNHH A FIRST VINA</t>
  </si>
  <si>
    <t>Trần Thị Giang</t>
  </si>
  <si>
    <t>1224</t>
  </si>
  <si>
    <t>DANH SÁCH CÁC ĐƠN VỊ, CÁ NHÂN ỦNG HỘ NĂM 2022</t>
  </si>
  <si>
    <t>Thu ủng hộ -Qũy bảo trợ trẻ em Việt Nam hỗ trợ trẻ em mồ côi do covid 19 ( đợt 6)</t>
  </si>
  <si>
    <t>Thu ủng hộ -Phòng Lao động Thương binh và Xã hội thành phố Long Khánh</t>
  </si>
  <si>
    <t>Thu ủng hộ -Qũy bảo trợ trẻ em Việt Nam hỗ trợ sổ tiết kiệm cho trẻ em mồ côi cả cha và mẹ do covid 19</t>
  </si>
  <si>
    <t>13/01/2022</t>
  </si>
  <si>
    <t>Thu ủng hộ Hội từ thiện tỉnh Đồng Nai</t>
  </si>
  <si>
    <t>Thu ủng hộ - Trường TH Long An</t>
  </si>
  <si>
    <t>Thu ủng hộ -Qũy bảo trợ trẻ em Việt Nam hỗ trợ sổ tiết kiệm cho trẻ em mồ côi cả cha và mẹ do covid 19 (đợt 2)</t>
  </si>
  <si>
    <t>22/02/2022</t>
  </si>
  <si>
    <t>Thu ủng hộ -Qũy bảo trợ trẻ em Việt Nam hỗ trợ trẻ em sơ sinh ảnh hưởng do covid 19 (đợt 3)</t>
  </si>
  <si>
    <t>Hội Từ thiện ủng hộ</t>
  </si>
  <si>
    <t xml:space="preserve"> Thu ủng hộ - Trường MN Bình An</t>
  </si>
  <si>
    <t>1225</t>
  </si>
  <si>
    <t xml:space="preserve"> Thu ủng hộ - Ngân hàng TMCP Công Thương VN</t>
  </si>
  <si>
    <t>Thu ủng hộ - 151 CBCC Sở GTVT Đồng Nai</t>
  </si>
  <si>
    <t>Thu ủng hộ - QBTTE VN</t>
  </si>
  <si>
    <t>Thu ủng hộ - Công ty CENTRAL PARK</t>
  </si>
  <si>
    <t xml:space="preserve"> Thu ủng hộ - Công ty TNHH Nghia Ky</t>
  </si>
  <si>
    <t>Thu ủng hộ - Công ty TNHH Khang Hùng</t>
  </si>
  <si>
    <t>Thu ủng hộ - Công ty TNHH VINA</t>
  </si>
  <si>
    <t>Thu ủng hộ - Công ty LIOA DN</t>
  </si>
  <si>
    <t>Thu ủng hộ - Công ty Thiên Long Long Thành</t>
  </si>
  <si>
    <t>Thu ủng hộ - Như Nguyễn Minh Oanh</t>
  </si>
  <si>
    <t>Thu ủng hộ - Công ty TNHH Hoàng Hải</t>
  </si>
  <si>
    <t>Thu ủng hộ - UBKT Tỉnh Uỷ Đồng Nai</t>
  </si>
  <si>
    <t>Thu ủng hộ - Sở Xây Dựng Đồng Nai</t>
  </si>
  <si>
    <t>Thu ủng hộ - Công Ty TNHH MTV Cao Su Đồng Nai</t>
  </si>
  <si>
    <t>Thu ủng hộ - Bệnh viện ITO SG- Đồng Nai</t>
  </si>
  <si>
    <t>Thu ủng hộ - Dương Vũ Thanh Thuy</t>
  </si>
  <si>
    <t>Thu ủng hộ - Công Ty  Cổ Phần Tổng Hợp Gỗ Tân Mai</t>
  </si>
  <si>
    <t>Thu ủng hộ - Trung tâm QLĐH VT Hành Khách Công Cộng</t>
  </si>
  <si>
    <t>Thu ủng hộ - Trung Tâm Dang Kien XCG Đồng Nai</t>
  </si>
  <si>
    <t>Thu ủng hộ - Đoàn DBDH và HĐND Tỉnh</t>
  </si>
  <si>
    <t>Thu ủng hộ - Công đoàn công ty cổ phần Gạch Ngói Đồng Nai</t>
  </si>
  <si>
    <t>Thu ủng hộ - Phòng công chứng số 4</t>
  </si>
  <si>
    <t>Thu ủng hộ - Điện lực Long Thành- CT TNHH MTV Điện lực Đồng Nai</t>
  </si>
  <si>
    <t>Thu ủng hộ - ICD Tân Cảng Long Bình JSC</t>
  </si>
  <si>
    <t>Thu ủng hộ - Trung Tâm Đào tạo và Sát hạch lái xe loại 1 Đồng Nai</t>
  </si>
  <si>
    <t>Thu ủng hộ - Cang Vu Duong Thuy Nội Địa Đồng Nai</t>
  </si>
  <si>
    <t>Thu ủng hộ - Công ty CP Nhan bao bì VINA UC</t>
  </si>
  <si>
    <t>Thu ủng hộ - Công ty CP VAN SHIN YI</t>
  </si>
  <si>
    <t>Thu ủng hộ - Phòng LĐTBXH huyện Thống Nhất</t>
  </si>
  <si>
    <t xml:space="preserve"> Thu ủng hộ Qũy Đầu tư Phát triển tỉnh Đồng Nai</t>
  </si>
  <si>
    <t>Thu ủng hộ - Công ty TNHH WORLD VINA</t>
  </si>
  <si>
    <t>Thu ủng hộ - Trung tâm DV Đấu Giá</t>
  </si>
  <si>
    <t>Thu ủng hộ - Công ty CP Gạch men V.T.C</t>
  </si>
  <si>
    <t>Thu ủng hộ - CN Tập Đoàn Dệt May Việt Nam- NM SOI</t>
  </si>
  <si>
    <t>Thu ủng hộ - Công ty CP Sợi Phú Hoàng</t>
  </si>
  <si>
    <t>Thu ủng hộ - Công ty Phan Vũ- Đồng Nai</t>
  </si>
  <si>
    <t>Thu ủng hộ - Thanh tra Sở GTVT Đồng Nai</t>
  </si>
  <si>
    <t>Thu ủng hộ - Văn Phòng Sở Tư Pháp(2.800.000) Phòng công chứng số 1(1.300.00) Trung tâm TGPLNN(1.762.000)</t>
  </si>
  <si>
    <t>Thu ủng hộ - Sở Công Thương Đồng Nai</t>
  </si>
  <si>
    <t>Thu ủng hộ - Công ty TNHH Quốc Tế XIN GUAN XING VN</t>
  </si>
  <si>
    <t>Thu ủng hộ - Tập thể Quỹ Bảo vệ môi trường tỉnh Đồng Nai</t>
  </si>
  <si>
    <t>Thu ủng hộ - CD CS Tài nguyên và Môi trường</t>
  </si>
  <si>
    <t>Thu ủng hộ - Ban Dân Tộc tỉnh Đồng Nai</t>
  </si>
  <si>
    <t xml:space="preserve"> Trung Tâm Phát Triển Quỹ Đất tỉnh Đồng Nai ủng hộ Qũy Bảo trợ trẻ em Đồng Nai</t>
  </si>
  <si>
    <t>Thu ủng hộ - Qũy Bảo trợ trẻ em tỉnh</t>
  </si>
  <si>
    <t>Thu ủng hộ - Chi cục QLDD tỉnh Đồng Nai</t>
  </si>
  <si>
    <t>Thu ủng hộ - Tiểu học Nam Hà</t>
  </si>
  <si>
    <t>Thu ủng hộ - Thành Uỷ Biên Hòa</t>
  </si>
  <si>
    <t>Thu ủng hộ - TH Kim Đồng Trảng Bom Đồng Nai</t>
  </si>
  <si>
    <t>Thu ủng hộ - Viện Kiểm Sát Nhân Dân tỉnh Đồng Nai</t>
  </si>
  <si>
    <t>Thu ủng hộ - Sở tài chính Đồng Nai</t>
  </si>
  <si>
    <t>Thu ủng hộ - Tòa án huyện Trảng Bom</t>
  </si>
  <si>
    <t>Thu ủng hộ - Công ty CPHH VEDAN VN TT TAI TRO</t>
  </si>
  <si>
    <t xml:space="preserve"> Thu ủng hộ - Bà Nguyễn Thị Thu Hiền</t>
  </si>
  <si>
    <t>Thu ủng hộ - Công ty DOFICO</t>
  </si>
  <si>
    <t>PT</t>
  </si>
  <si>
    <t>Thu ủng hộ - TTCNTT-Sở Tài nguyên Môi trường Đồng Nai</t>
  </si>
  <si>
    <t xml:space="preserve">Tạm ứng hỗ trợ 50% KP cải tạo nâng cấp nvs cho trẻ em có HCKK </t>
  </si>
  <si>
    <t>Thu ủng hộ - Công ty TNHH MTV Xổ số Kiến thiết và DVTH Đồng Nai</t>
  </si>
  <si>
    <t>Đồng Nai, ngày       tháng        năm 2022</t>
  </si>
  <si>
    <t>Thay mặt trẻ em có hoàn cảnh khó khăn tỉnh Đồng Nai, Hội đồng Bảo trợ Quỹ Bảo trợ trẻ em - Sở Lao động Thương binh và Xã hội xin tri ân các đơn vị, cá nhân đã đóng góp ủng hộ cho Quỹ Bảo trợ trẻ em năm 2022.</t>
  </si>
  <si>
    <t>Thu ủng hộ - Huỳnh Thị Nhân</t>
  </si>
  <si>
    <t>Thu ủng hộ - Ngân hàng Sacombank chi nhánh Đồng Nai</t>
  </si>
  <si>
    <t xml:space="preserve"> Thu ủng hộ -Phòng Lao động Thương binh và Xã hội huyện Vĩnh Cửu</t>
  </si>
  <si>
    <t xml:space="preserve"> Thu ủng hộ -Phòng Lao động Thương binh và Xã hội huyện Cẩm Mỹ</t>
  </si>
  <si>
    <t>QBTTE VN Thanh toán lần 2 hết HĐ hỗ trợ nhà vệ sinh cho trẻ em có HCKK</t>
  </si>
  <si>
    <t>Thu ủng hộ -Qũy bảo trợ trẻ em Việt Nam hỗ trợ trẻ em sơ sinh ảnh hưởng do covid 19 (đợt 4)</t>
  </si>
  <si>
    <t>QBTTE VN gửi Tạm ứng hỗ trợ học bổng cho trẻ em có HCKK</t>
  </si>
  <si>
    <t>QBTTE VN Tạm ứng hỗ trợ trẻ em mồ côi bị ảnh hưởng covid</t>
  </si>
  <si>
    <t>Thu ủng hộ - Bà Huỳnh Ngọc Kim Mai</t>
  </si>
  <si>
    <t xml:space="preserve"> Thu ủng hộ -Phòng Lao động Thương binh và Xã hội huyện Xuân Lộc</t>
  </si>
</sst>
</file>

<file path=xl/styles.xml><?xml version="1.0" encoding="utf-8"?>
<styleSheet xmlns="http://schemas.openxmlformats.org/spreadsheetml/2006/main">
  <numFmts count="57">
    <numFmt numFmtId="5" formatCode="#,##0\ &quot;₫&quot;_);\(#,##0\ &quot;₫&quot;\)"/>
    <numFmt numFmtId="6" formatCode="#,##0\ &quot;₫&quot;_);[Red]\(#,##0\ &quot;₫&quot;\)"/>
    <numFmt numFmtId="7" formatCode="#,##0.00\ &quot;₫&quot;_);\(#,##0.00\ &quot;₫&quot;\)"/>
    <numFmt numFmtId="8" formatCode="#,##0.00\ &quot;₫&quot;_);[Red]\(#,##0.00\ &quot;₫&quot;\)"/>
    <numFmt numFmtId="42" formatCode="_ * #,##0_)\ &quot;₫&quot;_ ;_ * \(#,##0\)\ &quot;₫&quot;_ ;_ * &quot;-&quot;_)\ &quot;₫&quot;_ ;_ @_ "/>
    <numFmt numFmtId="41" formatCode="_ * #,##0_)\ _₫_ ;_ * \(#,##0\)\ _₫_ ;_ * &quot;-&quot;_)\ _₫_ ;_ @_ "/>
    <numFmt numFmtId="44" formatCode="_ * #,##0.00_)\ &quot;₫&quot;_ ;_ * \(#,##0.00\)\ &quot;₫&quot;_ ;_ * &quot;-&quot;??_)\ &quot;₫&quot;_ ;_ @_ "/>
    <numFmt numFmtId="43" formatCode="_ * #,##0.00_)\ _₫_ ;_ * \(#,##0.00\)\ _₫_ ;_ * &quot;-&quot;??_)\ _₫_ ;_ @_ 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Z$&quot;#,##0_);\(&quot;Z$&quot;#,##0\)"/>
    <numFmt numFmtId="189" formatCode="&quot;Z$&quot;#,##0_);[Red]\(&quot;Z$&quot;#,##0\)"/>
    <numFmt numFmtId="190" formatCode="&quot;Z$&quot;#,##0.00_);\(&quot;Z$&quot;#,##0.00\)"/>
    <numFmt numFmtId="191" formatCode="&quot;Z$&quot;#,##0.00_);[Red]\(&quot;Z$&quot;#,##0.00\)"/>
    <numFmt numFmtId="192" formatCode="_(&quot;Z$&quot;* #,##0_);_(&quot;Z$&quot;* \(#,##0\);_(&quot;Z$&quot;* &quot;-&quot;_);_(@_)"/>
    <numFmt numFmtId="193" formatCode="_(&quot;Z$&quot;* #,##0.00_);_(&quot;Z$&quot;* \(#,##0.00\);_(&quot;Z$&quot;* &quot;-&quot;??_);_(@_)"/>
    <numFmt numFmtId="194" formatCode="_(* #,##0_);_(* \(#,##0\);_(* &quot;-&quot;??_);_(@_)"/>
    <numFmt numFmtId="195" formatCode="#,##0;[Red]#,##0"/>
    <numFmt numFmtId="196" formatCode="0;[Red]0"/>
    <numFmt numFmtId="197" formatCode="_(* #,##0.0_);_(* \(#,##0.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[$-3009]dddd\,\ mmmm\ dd\,\ yyyy"/>
    <numFmt numFmtId="201" formatCode="[$-409]dddd\,\ mmmm\ dd\,\ yyyy"/>
    <numFmt numFmtId="202" formatCode="mm/dd/yy;@"/>
    <numFmt numFmtId="203" formatCode="mmm\-yyyy"/>
    <numFmt numFmtId="204" formatCode="_ * #,##0_)_$_ ;_ * \(#,##0\)_$_ ;_ * &quot;-&quot;??_)_$_ ;_ @_ "/>
    <numFmt numFmtId="205" formatCode="[$-1010000]d/m/yyyy;@"/>
    <numFmt numFmtId="206" formatCode="dd/mm/yyyy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2A]dd\ mmmm\ yyyy"/>
    <numFmt numFmtId="212" formatCode="#,##0_);[Red]\(#,##0\)"/>
  </numFmts>
  <fonts count="50">
    <font>
      <sz val="12"/>
      <name val="VNI-Times"/>
      <family val="0"/>
    </font>
    <font>
      <sz val="8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2.5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0" xfId="42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3" fontId="2" fillId="0" borderId="0" xfId="42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94" fontId="2" fillId="0" borderId="11" xfId="41" applyNumberFormat="1" applyFont="1" applyBorder="1" applyAlignment="1">
      <alignment vertical="center" wrapText="1"/>
    </xf>
    <xf numFmtId="194" fontId="6" fillId="0" borderId="0" xfId="41" applyNumberFormat="1" applyFont="1" applyFill="1" applyBorder="1" applyAlignment="1">
      <alignment vertical="center"/>
    </xf>
    <xf numFmtId="3" fontId="7" fillId="0" borderId="12" xfId="42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42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42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42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94" fontId="2" fillId="0" borderId="13" xfId="41" applyNumberFormat="1" applyFont="1" applyBorder="1" applyAlignment="1">
      <alignment vertical="center" wrapText="1"/>
    </xf>
    <xf numFmtId="14" fontId="3" fillId="0" borderId="0" xfId="0" applyNumberFormat="1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34" borderId="14" xfId="41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194" fontId="2" fillId="0" borderId="0" xfId="41" applyNumberFormat="1" applyFont="1" applyBorder="1" applyAlignment="1">
      <alignment vertical="center" wrapText="1"/>
    </xf>
    <xf numFmtId="194" fontId="2" fillId="0" borderId="0" xfId="41" applyNumberFormat="1" applyFont="1" applyFill="1" applyBorder="1" applyAlignment="1">
      <alignment vertical="center"/>
    </xf>
    <xf numFmtId="194" fontId="3" fillId="0" borderId="0" xfId="4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194" fontId="2" fillId="34" borderId="0" xfId="41" applyNumberFormat="1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194" fontId="3" fillId="34" borderId="14" xfId="41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194" fontId="12" fillId="0" borderId="0" xfId="41" applyNumberFormat="1" applyFont="1" applyBorder="1" applyAlignment="1">
      <alignment vertical="center" wrapText="1"/>
    </xf>
    <xf numFmtId="194" fontId="11" fillId="0" borderId="0" xfId="41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12" fillId="0" borderId="11" xfId="0" applyNumberFormat="1" applyFont="1" applyFill="1" applyBorder="1" applyAlignment="1" quotePrefix="1">
      <alignment horizontal="center" vertical="center" wrapText="1"/>
    </xf>
    <xf numFmtId="194" fontId="2" fillId="0" borderId="0" xfId="41" applyNumberFormat="1" applyFont="1" applyBorder="1" applyAlignment="1">
      <alignment vertical="center" wrapText="1" readingOrder="2"/>
    </xf>
    <xf numFmtId="0" fontId="6" fillId="0" borderId="0" xfId="0" applyFont="1" applyAlignment="1">
      <alignment vertical="center" wrapText="1"/>
    </xf>
    <xf numFmtId="194" fontId="6" fillId="0" borderId="0" xfId="41" applyNumberFormat="1" applyFont="1" applyFill="1" applyBorder="1" applyAlignment="1">
      <alignment vertical="center" wrapText="1"/>
    </xf>
    <xf numFmtId="3" fontId="12" fillId="0" borderId="0" xfId="42" applyNumberFormat="1" applyFont="1" applyBorder="1" applyAlignment="1">
      <alignment horizontal="right" vertical="center" wrapText="1" readingOrder="2"/>
    </xf>
    <xf numFmtId="177" fontId="12" fillId="35" borderId="0" xfId="42" applyFont="1" applyFill="1" applyBorder="1" applyAlignment="1">
      <alignment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177" fontId="2" fillId="0" borderId="13" xfId="42" applyFont="1" applyBorder="1" applyAlignment="1">
      <alignment vertical="center" wrapText="1"/>
    </xf>
    <xf numFmtId="14" fontId="2" fillId="0" borderId="11" xfId="4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14" fontId="12" fillId="0" borderId="16" xfId="0" applyNumberFormat="1" applyFont="1" applyFill="1" applyBorder="1" applyAlignment="1" quotePrefix="1">
      <alignment horizontal="center" vertical="center"/>
    </xf>
    <xf numFmtId="196" fontId="2" fillId="0" borderId="17" xfId="0" applyNumberFormat="1" applyFont="1" applyBorder="1" applyAlignment="1">
      <alignment/>
    </xf>
    <xf numFmtId="196" fontId="2" fillId="0" borderId="11" xfId="0" applyNumberFormat="1" applyFont="1" applyBorder="1" applyAlignment="1">
      <alignment/>
    </xf>
    <xf numFmtId="205" fontId="2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 horizontal="center" vertical="center"/>
    </xf>
    <xf numFmtId="196" fontId="2" fillId="0" borderId="13" xfId="0" applyNumberFormat="1" applyFont="1" applyBorder="1" applyAlignment="1">
      <alignment/>
    </xf>
    <xf numFmtId="3" fontId="2" fillId="0" borderId="11" xfId="44" applyNumberFormat="1" applyFont="1" applyBorder="1" applyAlignment="1">
      <alignment horizontal="right" readingOrder="2"/>
    </xf>
    <xf numFmtId="14" fontId="2" fillId="0" borderId="11" xfId="44" applyNumberFormat="1" applyFont="1" applyBorder="1" applyAlignment="1" quotePrefix="1">
      <alignment horizontal="center" vertical="center"/>
    </xf>
    <xf numFmtId="196" fontId="2" fillId="0" borderId="16" xfId="0" applyNumberFormat="1" applyFont="1" applyFill="1" applyBorder="1" applyAlignment="1">
      <alignment vertical="center"/>
    </xf>
    <xf numFmtId="14" fontId="12" fillId="0" borderId="11" xfId="41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06" fontId="12" fillId="0" borderId="16" xfId="0" applyNumberFormat="1" applyFont="1" applyFill="1" applyBorder="1" applyAlignment="1" quotePrefix="1">
      <alignment horizontal="center" vertical="center"/>
    </xf>
    <xf numFmtId="194" fontId="49" fillId="4" borderId="11" xfId="41" applyNumberFormat="1" applyFont="1" applyFill="1" applyBorder="1" applyAlignment="1">
      <alignment vertical="center" wrapText="1"/>
    </xf>
    <xf numFmtId="194" fontId="2" fillId="4" borderId="11" xfId="41" applyNumberFormat="1" applyFont="1" applyFill="1" applyBorder="1" applyAlignment="1">
      <alignment vertical="center" wrapText="1"/>
    </xf>
    <xf numFmtId="194" fontId="12" fillId="35" borderId="16" xfId="41" applyNumberFormat="1" applyFont="1" applyFill="1" applyBorder="1" applyAlignment="1">
      <alignment horizontal="center" vertical="center"/>
    </xf>
    <xf numFmtId="49" fontId="12" fillId="35" borderId="16" xfId="41" applyNumberFormat="1" applyFont="1" applyFill="1" applyBorder="1" applyAlignment="1" quotePrefix="1">
      <alignment horizontal="center" vertical="center"/>
    </xf>
    <xf numFmtId="194" fontId="12" fillId="35" borderId="16" xfId="41" applyNumberFormat="1" applyFont="1" applyFill="1" applyBorder="1" applyAlignment="1">
      <alignment horizontal="left" vertical="center"/>
    </xf>
    <xf numFmtId="196" fontId="2" fillId="0" borderId="11" xfId="41" applyNumberFormat="1" applyFont="1" applyBorder="1" applyAlignment="1" quotePrefix="1">
      <alignment horizontal="center" vertical="center"/>
    </xf>
    <xf numFmtId="38" fontId="2" fillId="4" borderId="18" xfId="41" applyNumberFormat="1" applyFont="1" applyFill="1" applyBorder="1" applyAlignment="1">
      <alignment horizontal="right" vertical="center" readingOrder="2"/>
    </xf>
    <xf numFmtId="38" fontId="2" fillId="0" borderId="11" xfId="41" applyNumberFormat="1" applyFont="1" applyBorder="1" applyAlignment="1">
      <alignment horizontal="right" vertical="center" readingOrder="2"/>
    </xf>
    <xf numFmtId="38" fontId="2" fillId="4" borderId="11" xfId="42" applyNumberFormat="1" applyFont="1" applyFill="1" applyBorder="1" applyAlignment="1">
      <alignment horizontal="right" vertical="center"/>
    </xf>
    <xf numFmtId="38" fontId="2" fillId="0" borderId="11" xfId="42" applyNumberFormat="1" applyFont="1" applyBorder="1" applyAlignment="1">
      <alignment horizontal="right" vertical="center"/>
    </xf>
    <xf numFmtId="194" fontId="12" fillId="0" borderId="16" xfId="41" applyNumberFormat="1" applyFont="1" applyFill="1" applyBorder="1" applyAlignment="1">
      <alignment vertical="center"/>
    </xf>
    <xf numFmtId="194" fontId="2" fillId="0" borderId="11" xfId="41" applyNumberFormat="1" applyFont="1" applyBorder="1" applyAlignment="1">
      <alignment wrapText="1"/>
    </xf>
    <xf numFmtId="3" fontId="12" fillId="0" borderId="11" xfId="0" applyNumberFormat="1" applyFont="1" applyBorder="1" applyAlignment="1">
      <alignment/>
    </xf>
    <xf numFmtId="194" fontId="2" fillId="36" borderId="11" xfId="41" applyNumberFormat="1" applyFont="1" applyFill="1" applyBorder="1" applyAlignment="1">
      <alignment vertical="center" wrapText="1"/>
    </xf>
    <xf numFmtId="195" fontId="2" fillId="36" borderId="11" xfId="41" applyNumberFormat="1" applyFont="1" applyFill="1" applyBorder="1" applyAlignment="1">
      <alignment vertical="center"/>
    </xf>
    <xf numFmtId="205" fontId="2" fillId="36" borderId="11" xfId="0" applyNumberFormat="1" applyFont="1" applyFill="1" applyBorder="1" applyAlignment="1" quotePrefix="1">
      <alignment horizontal="center"/>
    </xf>
    <xf numFmtId="194" fontId="12" fillId="36" borderId="16" xfId="41" applyNumberFormat="1" applyFont="1" applyFill="1" applyBorder="1" applyAlignment="1">
      <alignment vertical="center"/>
    </xf>
    <xf numFmtId="196" fontId="2" fillId="36" borderId="11" xfId="0" applyNumberFormat="1" applyFont="1" applyFill="1" applyBorder="1" applyAlignment="1">
      <alignment/>
    </xf>
    <xf numFmtId="14" fontId="2" fillId="36" borderId="11" xfId="44" applyNumberFormat="1" applyFont="1" applyFill="1" applyBorder="1" applyAlignment="1">
      <alignment horizontal="center" vertical="center"/>
    </xf>
    <xf numFmtId="3" fontId="2" fillId="36" borderId="11" xfId="44" applyNumberFormat="1" applyFont="1" applyFill="1" applyBorder="1" applyAlignment="1">
      <alignment horizontal="right" readingOrder="2"/>
    </xf>
    <xf numFmtId="196" fontId="2" fillId="36" borderId="16" xfId="0" applyNumberFormat="1" applyFont="1" applyFill="1" applyBorder="1" applyAlignment="1">
      <alignment vertical="center"/>
    </xf>
    <xf numFmtId="14" fontId="2" fillId="36" borderId="11" xfId="44" applyNumberFormat="1" applyFont="1" applyFill="1" applyBorder="1" applyAlignment="1" quotePrefix="1">
      <alignment horizontal="center" vertical="center"/>
    </xf>
    <xf numFmtId="194" fontId="2" fillId="36" borderId="11" xfId="41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5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205" fontId="9" fillId="0" borderId="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3" fontId="3" fillId="34" borderId="19" xfId="42" applyNumberFormat="1" applyFont="1" applyFill="1" applyBorder="1" applyAlignment="1">
      <alignment horizontal="center" vertical="center" wrapText="1"/>
    </xf>
    <xf numFmtId="3" fontId="3" fillId="34" borderId="14" xfId="42" applyNumberFormat="1" applyFont="1" applyFill="1" applyBorder="1" applyAlignment="1">
      <alignment horizontal="center" vertical="center" wrapText="1"/>
    </xf>
    <xf numFmtId="194" fontId="3" fillId="34" borderId="20" xfId="41" applyNumberFormat="1" applyFont="1" applyFill="1" applyBorder="1" applyAlignment="1">
      <alignment horizontal="center" vertical="center" wrapText="1"/>
    </xf>
    <xf numFmtId="205" fontId="3" fillId="34" borderId="22" xfId="41" applyNumberFormat="1" applyFont="1" applyFill="1" applyBorder="1" applyAlignment="1">
      <alignment horizontal="center" vertical="center" wrapText="1"/>
    </xf>
    <xf numFmtId="194" fontId="3" fillId="34" borderId="19" xfId="41" applyNumberFormat="1" applyFont="1" applyFill="1" applyBorder="1" applyAlignment="1">
      <alignment horizontal="center" vertical="center" wrapText="1"/>
    </xf>
    <xf numFmtId="194" fontId="3" fillId="34" borderId="14" xfId="41" applyNumberFormat="1" applyFont="1" applyFill="1" applyBorder="1" applyAlignment="1">
      <alignment horizontal="center" vertical="center" wrapText="1"/>
    </xf>
    <xf numFmtId="194" fontId="2" fillId="0" borderId="24" xfId="41" applyNumberFormat="1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2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="110" zoomScaleNormal="110" zoomScalePageLayoutView="0" workbookViewId="0" topLeftCell="A1">
      <pane ySplit="21" topLeftCell="A96" activePane="bottomLeft" state="frozen"/>
      <selection pane="topLeft" activeCell="A15" sqref="A15"/>
      <selection pane="bottomLeft" activeCell="D107" sqref="D107:E107"/>
    </sheetView>
  </sheetViews>
  <sheetFormatPr defaultColWidth="8.796875" defaultRowHeight="15"/>
  <cols>
    <col min="1" max="1" width="5.09765625" style="38" customWidth="1"/>
    <col min="2" max="2" width="7.5" style="38" customWidth="1"/>
    <col min="3" max="3" width="17.09765625" style="6" customWidth="1"/>
    <col min="4" max="4" width="49" style="5" customWidth="1"/>
    <col min="5" max="5" width="14.19921875" style="7" customWidth="1"/>
    <col min="6" max="6" width="16.59765625" style="2" customWidth="1"/>
    <col min="7" max="7" width="19.59765625" style="36" customWidth="1"/>
    <col min="8" max="8" width="13.3984375" style="3" bestFit="1" customWidth="1"/>
    <col min="9" max="9" width="15" style="3" bestFit="1" customWidth="1"/>
    <col min="10" max="16384" width="9" style="3" customWidth="1"/>
  </cols>
  <sheetData>
    <row r="1" spans="1:5" ht="15.75" customHeight="1" hidden="1">
      <c r="A1" s="105" t="s">
        <v>11</v>
      </c>
      <c r="B1" s="105"/>
      <c r="C1" s="105"/>
      <c r="D1" s="105"/>
      <c r="E1" s="105"/>
    </row>
    <row r="2" spans="1:5" ht="15.75" customHeight="1" hidden="1">
      <c r="A2" s="105" t="s">
        <v>12</v>
      </c>
      <c r="B2" s="105"/>
      <c r="C2" s="105"/>
      <c r="D2" s="105"/>
      <c r="E2" s="4"/>
    </row>
    <row r="3" ht="19.5" customHeight="1" hidden="1">
      <c r="A3" s="38" t="s">
        <v>13</v>
      </c>
    </row>
    <row r="4" ht="15.75" customHeight="1" hidden="1">
      <c r="A4" s="39" t="s">
        <v>14</v>
      </c>
    </row>
    <row r="5" spans="1:2" ht="15.75" customHeight="1" hidden="1">
      <c r="A5" s="39"/>
      <c r="B5" s="38" t="s">
        <v>4</v>
      </c>
    </row>
    <row r="6" spans="1:2" ht="15.75" customHeight="1" hidden="1">
      <c r="A6" s="39"/>
      <c r="B6" s="38" t="s">
        <v>15</v>
      </c>
    </row>
    <row r="7" spans="1:2" ht="15.75" customHeight="1" hidden="1">
      <c r="A7" s="39"/>
      <c r="B7" s="38" t="s">
        <v>5</v>
      </c>
    </row>
    <row r="8" ht="15.75" customHeight="1" hidden="1">
      <c r="B8" s="38" t="s">
        <v>0</v>
      </c>
    </row>
    <row r="9" ht="15.75" customHeight="1" hidden="1">
      <c r="B9" s="38" t="s">
        <v>6</v>
      </c>
    </row>
    <row r="10" ht="15.75" customHeight="1" hidden="1">
      <c r="B10" s="38" t="s">
        <v>7</v>
      </c>
    </row>
    <row r="11" ht="15.75" customHeight="1" hidden="1">
      <c r="B11" s="38" t="s">
        <v>8</v>
      </c>
    </row>
    <row r="12" ht="15.75" customHeight="1" hidden="1">
      <c r="B12" s="38" t="s">
        <v>16</v>
      </c>
    </row>
    <row r="13" ht="15.75" customHeight="1" hidden="1">
      <c r="B13" s="38" t="s">
        <v>9</v>
      </c>
    </row>
    <row r="14" ht="15.75" customHeight="1" hidden="1">
      <c r="B14" s="38" t="s">
        <v>10</v>
      </c>
    </row>
    <row r="15" spans="1:5" ht="15.75">
      <c r="A15" s="5" t="s">
        <v>95</v>
      </c>
      <c r="D15" s="106" t="s">
        <v>98</v>
      </c>
      <c r="E15" s="106"/>
    </row>
    <row r="16" spans="1:5" ht="15.75">
      <c r="A16" s="5" t="s">
        <v>97</v>
      </c>
      <c r="D16" s="106" t="s">
        <v>99</v>
      </c>
      <c r="E16" s="106"/>
    </row>
    <row r="17" spans="1:4" ht="18.75" customHeight="1">
      <c r="A17" s="1" t="s">
        <v>96</v>
      </c>
      <c r="B17" s="39"/>
      <c r="C17" s="31"/>
      <c r="D17" s="1"/>
    </row>
    <row r="18" spans="1:6" ht="27.75" customHeight="1">
      <c r="A18" s="113" t="s">
        <v>116</v>
      </c>
      <c r="B18" s="113"/>
      <c r="C18" s="114"/>
      <c r="D18" s="113"/>
      <c r="E18" s="113"/>
      <c r="F18" s="9"/>
    </row>
    <row r="19" spans="1:5" ht="24" customHeight="1">
      <c r="A19" s="40"/>
      <c r="B19" s="40"/>
      <c r="C19" s="32"/>
      <c r="D19" s="10"/>
      <c r="E19" s="11">
        <f>SUBTOTAL(109,E22:E103)</f>
        <v>3051336070</v>
      </c>
    </row>
    <row r="20" spans="1:7" s="49" customFormat="1" ht="15.75">
      <c r="A20" s="107" t="s">
        <v>3</v>
      </c>
      <c r="B20" s="118" t="s">
        <v>17</v>
      </c>
      <c r="C20" s="119"/>
      <c r="D20" s="120" t="s">
        <v>18</v>
      </c>
      <c r="E20" s="116" t="s">
        <v>19</v>
      </c>
      <c r="F20" s="47"/>
      <c r="G20" s="48"/>
    </row>
    <row r="21" spans="1:7" s="51" customFormat="1" ht="30" customHeight="1">
      <c r="A21" s="108"/>
      <c r="B21" s="50" t="s">
        <v>2</v>
      </c>
      <c r="C21" s="33" t="s">
        <v>25</v>
      </c>
      <c r="D21" s="121"/>
      <c r="E21" s="117"/>
      <c r="F21" s="47"/>
      <c r="G21" s="48"/>
    </row>
    <row r="22" spans="1:7" s="54" customFormat="1" ht="31.5">
      <c r="A22" s="65" t="s">
        <v>102</v>
      </c>
      <c r="B22" s="76" t="s">
        <v>115</v>
      </c>
      <c r="C22" s="77">
        <v>44571</v>
      </c>
      <c r="D22" s="78" t="s">
        <v>117</v>
      </c>
      <c r="E22" s="84">
        <v>38000000</v>
      </c>
      <c r="F22" s="52"/>
      <c r="G22" s="53"/>
    </row>
    <row r="23" spans="1:7" s="54" customFormat="1" ht="31.5">
      <c r="A23" s="65" t="s">
        <v>103</v>
      </c>
      <c r="B23" s="76" t="s">
        <v>115</v>
      </c>
      <c r="C23" s="77">
        <v>44572</v>
      </c>
      <c r="D23" s="12" t="s">
        <v>118</v>
      </c>
      <c r="E23" s="85">
        <v>94518970</v>
      </c>
      <c r="F23" s="52"/>
      <c r="G23" s="56"/>
    </row>
    <row r="24" spans="1:7" s="54" customFormat="1" ht="40.5" customHeight="1">
      <c r="A24" s="65" t="s">
        <v>104</v>
      </c>
      <c r="B24" s="76" t="s">
        <v>115</v>
      </c>
      <c r="C24" s="75">
        <v>44574</v>
      </c>
      <c r="D24" s="79" t="s">
        <v>119</v>
      </c>
      <c r="E24" s="86">
        <v>180000000</v>
      </c>
      <c r="F24" s="52"/>
      <c r="G24" s="56"/>
    </row>
    <row r="25" spans="1:7" s="54" customFormat="1" ht="41.25" customHeight="1">
      <c r="A25" s="65" t="s">
        <v>105</v>
      </c>
      <c r="B25" s="70" t="s">
        <v>26</v>
      </c>
      <c r="C25" s="81" t="s">
        <v>120</v>
      </c>
      <c r="D25" s="82" t="s">
        <v>121</v>
      </c>
      <c r="E25" s="80">
        <v>5000000</v>
      </c>
      <c r="F25" s="52"/>
      <c r="G25" s="56"/>
    </row>
    <row r="26" spans="1:7" s="54" customFormat="1" ht="32.25" customHeight="1">
      <c r="A26" s="65" t="s">
        <v>106</v>
      </c>
      <c r="B26" s="76" t="s">
        <v>115</v>
      </c>
      <c r="C26" s="75">
        <v>44581</v>
      </c>
      <c r="D26" s="12" t="s">
        <v>122</v>
      </c>
      <c r="E26" s="87">
        <v>1000000</v>
      </c>
      <c r="F26" s="52"/>
      <c r="G26" s="56"/>
    </row>
    <row r="27" spans="1:7" s="54" customFormat="1" ht="30" customHeight="1">
      <c r="A27" s="65" t="s">
        <v>107</v>
      </c>
      <c r="B27" s="76" t="s">
        <v>115</v>
      </c>
      <c r="C27" s="75">
        <v>44585</v>
      </c>
      <c r="D27" s="79" t="s">
        <v>123</v>
      </c>
      <c r="E27" s="86">
        <v>20000000</v>
      </c>
      <c r="F27" s="52"/>
      <c r="G27" s="56"/>
    </row>
    <row r="28" spans="1:7" s="54" customFormat="1" ht="30" customHeight="1">
      <c r="A28" s="65" t="s">
        <v>108</v>
      </c>
      <c r="B28" s="76" t="s">
        <v>128</v>
      </c>
      <c r="C28" s="75">
        <v>44587</v>
      </c>
      <c r="D28" s="12" t="s">
        <v>127</v>
      </c>
      <c r="E28" s="87">
        <v>780000</v>
      </c>
      <c r="F28" s="52"/>
      <c r="G28" s="56"/>
    </row>
    <row r="29" spans="1:7" s="54" customFormat="1" ht="31.5">
      <c r="A29" s="65" t="s">
        <v>109</v>
      </c>
      <c r="B29" s="83">
        <v>1224</v>
      </c>
      <c r="C29" s="75" t="s">
        <v>124</v>
      </c>
      <c r="D29" s="91" t="s">
        <v>125</v>
      </c>
      <c r="E29" s="92">
        <v>10000000</v>
      </c>
      <c r="F29" s="52"/>
      <c r="G29" s="56"/>
    </row>
    <row r="30" spans="1:7" s="54" customFormat="1" ht="27" customHeight="1">
      <c r="A30" s="65" t="s">
        <v>110</v>
      </c>
      <c r="B30" s="83">
        <v>1224</v>
      </c>
      <c r="C30" s="75" t="s">
        <v>124</v>
      </c>
      <c r="D30" s="91" t="s">
        <v>195</v>
      </c>
      <c r="E30" s="92">
        <v>50000000</v>
      </c>
      <c r="F30" s="52"/>
      <c r="G30" s="56"/>
    </row>
    <row r="31" spans="1:7" s="54" customFormat="1" ht="21" customHeight="1">
      <c r="A31" s="65" t="s">
        <v>27</v>
      </c>
      <c r="B31" s="71" t="s">
        <v>111</v>
      </c>
      <c r="C31" s="66">
        <v>44691</v>
      </c>
      <c r="D31" s="12" t="s">
        <v>126</v>
      </c>
      <c r="E31" s="88">
        <v>2000000</v>
      </c>
      <c r="F31" s="52"/>
      <c r="G31" s="56"/>
    </row>
    <row r="32" spans="1:7" s="54" customFormat="1" ht="21" customHeight="1">
      <c r="A32" s="65" t="s">
        <v>28</v>
      </c>
      <c r="B32" s="67"/>
      <c r="C32" s="66">
        <v>44736</v>
      </c>
      <c r="D32" s="12" t="s">
        <v>129</v>
      </c>
      <c r="E32" s="88">
        <v>5000000</v>
      </c>
      <c r="F32" s="52"/>
      <c r="G32" s="56"/>
    </row>
    <row r="33" spans="1:7" s="54" customFormat="1" ht="31.5" customHeight="1">
      <c r="A33" s="65" t="s">
        <v>29</v>
      </c>
      <c r="B33" s="67">
        <v>1224</v>
      </c>
      <c r="C33" s="66">
        <v>44750</v>
      </c>
      <c r="D33" s="12" t="s">
        <v>130</v>
      </c>
      <c r="E33" s="88">
        <v>3250000</v>
      </c>
      <c r="F33" s="52"/>
      <c r="G33" s="56"/>
    </row>
    <row r="34" spans="1:7" s="54" customFormat="1" ht="36.75" customHeight="1">
      <c r="A34" s="65" t="s">
        <v>30</v>
      </c>
      <c r="B34" s="68">
        <v>1224</v>
      </c>
      <c r="C34" s="66">
        <v>44750</v>
      </c>
      <c r="D34" s="12" t="s">
        <v>131</v>
      </c>
      <c r="E34" s="88">
        <v>10000000</v>
      </c>
      <c r="F34" s="52"/>
      <c r="G34" s="56"/>
    </row>
    <row r="35" spans="1:7" s="54" customFormat="1" ht="33.75" customHeight="1">
      <c r="A35" s="65" t="s">
        <v>31</v>
      </c>
      <c r="B35" s="67">
        <v>1224</v>
      </c>
      <c r="C35" s="66">
        <v>44753</v>
      </c>
      <c r="D35" s="12" t="s">
        <v>132</v>
      </c>
      <c r="E35" s="88">
        <v>10000000</v>
      </c>
      <c r="F35" s="52"/>
      <c r="G35" s="56"/>
    </row>
    <row r="36" spans="1:7" s="57" customFormat="1" ht="33.75" customHeight="1">
      <c r="A36" s="65" t="s">
        <v>32</v>
      </c>
      <c r="B36" s="68">
        <v>1224</v>
      </c>
      <c r="C36" s="66">
        <v>44754</v>
      </c>
      <c r="D36" s="12" t="s">
        <v>133</v>
      </c>
      <c r="E36" s="88">
        <v>5000000</v>
      </c>
      <c r="F36" s="52"/>
      <c r="G36" s="56"/>
    </row>
    <row r="37" spans="1:7" s="57" customFormat="1" ht="16.5">
      <c r="A37" s="65" t="s">
        <v>33</v>
      </c>
      <c r="B37" s="68">
        <v>1224</v>
      </c>
      <c r="C37" s="66">
        <v>44754</v>
      </c>
      <c r="D37" s="12" t="s">
        <v>134</v>
      </c>
      <c r="E37" s="88">
        <v>2000000</v>
      </c>
      <c r="F37" s="52"/>
      <c r="G37" s="56"/>
    </row>
    <row r="38" spans="1:7" s="54" customFormat="1" ht="35.25" customHeight="1">
      <c r="A38" s="65" t="s">
        <v>34</v>
      </c>
      <c r="B38" s="68">
        <v>1224</v>
      </c>
      <c r="C38" s="66">
        <v>44755</v>
      </c>
      <c r="D38" s="12" t="s">
        <v>135</v>
      </c>
      <c r="E38" s="88">
        <v>3000000</v>
      </c>
      <c r="F38" s="52"/>
      <c r="G38" s="56"/>
    </row>
    <row r="39" spans="1:7" s="57" customFormat="1" ht="49.5" customHeight="1">
      <c r="A39" s="65" t="s">
        <v>35</v>
      </c>
      <c r="B39" s="70" t="s">
        <v>111</v>
      </c>
      <c r="C39" s="66">
        <v>44756</v>
      </c>
      <c r="D39" s="12" t="s">
        <v>136</v>
      </c>
      <c r="E39" s="88">
        <v>2000000</v>
      </c>
      <c r="F39" s="52"/>
      <c r="G39" s="56"/>
    </row>
    <row r="40" spans="1:7" s="57" customFormat="1" ht="48" customHeight="1">
      <c r="A40" s="65" t="s">
        <v>36</v>
      </c>
      <c r="B40" s="70" t="s">
        <v>112</v>
      </c>
      <c r="C40" s="66">
        <v>44756</v>
      </c>
      <c r="D40" s="12" t="s">
        <v>137</v>
      </c>
      <c r="E40" s="88">
        <v>5000000</v>
      </c>
      <c r="F40" s="52"/>
      <c r="G40" s="56"/>
    </row>
    <row r="41" spans="1:7" s="54" customFormat="1" ht="33" customHeight="1">
      <c r="A41" s="65" t="s">
        <v>37</v>
      </c>
      <c r="B41" s="68">
        <v>1224</v>
      </c>
      <c r="C41" s="66">
        <v>44756</v>
      </c>
      <c r="D41" s="12" t="s">
        <v>138</v>
      </c>
      <c r="E41" s="88">
        <v>1000000</v>
      </c>
      <c r="F41" s="52"/>
      <c r="G41" s="56"/>
    </row>
    <row r="42" spans="1:7" s="54" customFormat="1" ht="32.25" customHeight="1">
      <c r="A42" s="65" t="s">
        <v>38</v>
      </c>
      <c r="B42" s="68">
        <v>1224</v>
      </c>
      <c r="C42" s="66">
        <v>44757</v>
      </c>
      <c r="D42" s="12" t="s">
        <v>139</v>
      </c>
      <c r="E42" s="88">
        <v>10000000</v>
      </c>
      <c r="F42" s="52"/>
      <c r="G42" s="56"/>
    </row>
    <row r="43" spans="1:7" s="54" customFormat="1" ht="33" customHeight="1">
      <c r="A43" s="65" t="s">
        <v>39</v>
      </c>
      <c r="B43" s="68">
        <v>1224</v>
      </c>
      <c r="C43" s="69">
        <v>44757</v>
      </c>
      <c r="D43" s="12" t="s">
        <v>140</v>
      </c>
      <c r="E43" s="88">
        <v>2700000</v>
      </c>
      <c r="F43" s="52"/>
      <c r="G43" s="56"/>
    </row>
    <row r="44" spans="1:7" s="54" customFormat="1" ht="34.5" customHeight="1">
      <c r="A44" s="65" t="s">
        <v>40</v>
      </c>
      <c r="B44" s="68">
        <v>1224</v>
      </c>
      <c r="C44" s="69">
        <v>44757</v>
      </c>
      <c r="D44" s="12" t="s">
        <v>141</v>
      </c>
      <c r="E44" s="88">
        <v>2000000</v>
      </c>
      <c r="F44" s="52"/>
      <c r="G44" s="56"/>
    </row>
    <row r="45" spans="1:7" s="54" customFormat="1" ht="33" customHeight="1">
      <c r="A45" s="65" t="s">
        <v>41</v>
      </c>
      <c r="B45" s="68">
        <v>1224</v>
      </c>
      <c r="C45" s="69">
        <v>44760</v>
      </c>
      <c r="D45" s="12" t="s">
        <v>142</v>
      </c>
      <c r="E45" s="88">
        <v>20000000</v>
      </c>
      <c r="F45" s="52"/>
      <c r="G45" s="56"/>
    </row>
    <row r="46" spans="1:7" s="54" customFormat="1" ht="34.5" customHeight="1">
      <c r="A46" s="65" t="s">
        <v>42</v>
      </c>
      <c r="B46" s="68">
        <v>1224</v>
      </c>
      <c r="C46" s="69">
        <v>44760</v>
      </c>
      <c r="D46" s="12" t="s">
        <v>143</v>
      </c>
      <c r="E46" s="88">
        <v>2000000</v>
      </c>
      <c r="F46" s="52"/>
      <c r="G46" s="56"/>
    </row>
    <row r="47" spans="1:7" s="54" customFormat="1" ht="36" customHeight="1">
      <c r="A47" s="65" t="s">
        <v>43</v>
      </c>
      <c r="B47" s="68">
        <v>1224</v>
      </c>
      <c r="C47" s="69">
        <v>44760</v>
      </c>
      <c r="D47" s="12" t="s">
        <v>144</v>
      </c>
      <c r="E47" s="88">
        <v>10000000</v>
      </c>
      <c r="F47" s="52"/>
      <c r="G47" s="56"/>
    </row>
    <row r="48" spans="1:7" s="54" customFormat="1" ht="40.5" customHeight="1">
      <c r="A48" s="65" t="s">
        <v>44</v>
      </c>
      <c r="B48" s="68">
        <v>1224</v>
      </c>
      <c r="C48" s="69">
        <v>44760</v>
      </c>
      <c r="D48" s="12" t="s">
        <v>145</v>
      </c>
      <c r="E48" s="88">
        <v>1000000</v>
      </c>
      <c r="F48" s="52"/>
      <c r="G48" s="56"/>
    </row>
    <row r="49" spans="1:7" s="54" customFormat="1" ht="27" customHeight="1">
      <c r="A49" s="65" t="s">
        <v>45</v>
      </c>
      <c r="B49" s="68">
        <v>1224</v>
      </c>
      <c r="C49" s="69">
        <v>44760</v>
      </c>
      <c r="D49" s="12" t="s">
        <v>146</v>
      </c>
      <c r="E49" s="88">
        <v>1000000</v>
      </c>
      <c r="F49" s="52"/>
      <c r="G49" s="56"/>
    </row>
    <row r="50" spans="1:7" s="54" customFormat="1" ht="31.5" customHeight="1">
      <c r="A50" s="65" t="s">
        <v>46</v>
      </c>
      <c r="B50" s="68">
        <v>1224</v>
      </c>
      <c r="C50" s="69">
        <v>44760</v>
      </c>
      <c r="D50" s="12" t="s">
        <v>147</v>
      </c>
      <c r="E50" s="88">
        <v>5000000</v>
      </c>
      <c r="F50" s="52"/>
      <c r="G50" s="56"/>
    </row>
    <row r="51" spans="1:7" s="54" customFormat="1" ht="31.5" customHeight="1">
      <c r="A51" s="65" t="s">
        <v>47</v>
      </c>
      <c r="B51" s="68">
        <v>1224</v>
      </c>
      <c r="C51" s="69">
        <v>44762</v>
      </c>
      <c r="D51" s="12" t="s">
        <v>148</v>
      </c>
      <c r="E51" s="88">
        <v>3250000</v>
      </c>
      <c r="F51" s="52"/>
      <c r="G51" s="56"/>
    </row>
    <row r="52" spans="1:7" s="54" customFormat="1" ht="36.75" customHeight="1">
      <c r="A52" s="65" t="s">
        <v>48</v>
      </c>
      <c r="B52" s="68">
        <v>1224</v>
      </c>
      <c r="C52" s="69">
        <v>44762</v>
      </c>
      <c r="D52" s="12" t="s">
        <v>149</v>
      </c>
      <c r="E52" s="88">
        <v>5000000</v>
      </c>
      <c r="F52" s="52"/>
      <c r="G52" s="56"/>
    </row>
    <row r="53" spans="1:7" s="54" customFormat="1" ht="32.25" customHeight="1">
      <c r="A53" s="65" t="s">
        <v>49</v>
      </c>
      <c r="B53" s="68">
        <v>1224</v>
      </c>
      <c r="C53" s="69">
        <v>44762</v>
      </c>
      <c r="D53" s="12" t="s">
        <v>150</v>
      </c>
      <c r="E53" s="88">
        <v>1150000</v>
      </c>
      <c r="F53" s="52"/>
      <c r="G53" s="56"/>
    </row>
    <row r="54" spans="1:7" s="54" customFormat="1" ht="35.25" customHeight="1">
      <c r="A54" s="65" t="s">
        <v>50</v>
      </c>
      <c r="B54" s="68">
        <v>1224</v>
      </c>
      <c r="C54" s="69">
        <v>44762</v>
      </c>
      <c r="D54" s="12" t="s">
        <v>151</v>
      </c>
      <c r="E54" s="88">
        <v>3000000</v>
      </c>
      <c r="F54" s="52"/>
      <c r="G54" s="56"/>
    </row>
    <row r="55" spans="1:7" s="54" customFormat="1" ht="35.25" customHeight="1">
      <c r="A55" s="65" t="s">
        <v>51</v>
      </c>
      <c r="B55" s="68">
        <v>1224</v>
      </c>
      <c r="C55" s="69">
        <v>44762</v>
      </c>
      <c r="D55" s="12" t="s">
        <v>152</v>
      </c>
      <c r="E55" s="88">
        <v>10000000</v>
      </c>
      <c r="F55" s="52"/>
      <c r="G55" s="56"/>
    </row>
    <row r="56" spans="1:7" s="54" customFormat="1" ht="26.25" customHeight="1">
      <c r="A56" s="65" t="s">
        <v>52</v>
      </c>
      <c r="B56" s="68">
        <v>1224</v>
      </c>
      <c r="C56" s="69">
        <v>44763</v>
      </c>
      <c r="D56" s="12" t="s">
        <v>153</v>
      </c>
      <c r="E56" s="88">
        <v>2000000</v>
      </c>
      <c r="F56" s="52"/>
      <c r="G56" s="56"/>
    </row>
    <row r="57" spans="1:7" s="54" customFormat="1" ht="26.25" customHeight="1">
      <c r="A57" s="65" t="s">
        <v>53</v>
      </c>
      <c r="B57" s="68">
        <v>1224</v>
      </c>
      <c r="C57" s="69">
        <v>44764</v>
      </c>
      <c r="D57" s="12" t="s">
        <v>113</v>
      </c>
      <c r="E57" s="88">
        <v>2000000</v>
      </c>
      <c r="F57" s="52"/>
      <c r="G57" s="56"/>
    </row>
    <row r="58" spans="1:7" s="54" customFormat="1" ht="26.25" customHeight="1">
      <c r="A58" s="65" t="s">
        <v>54</v>
      </c>
      <c r="B58" s="68">
        <v>1224</v>
      </c>
      <c r="C58" s="69">
        <v>44767</v>
      </c>
      <c r="D58" s="12" t="s">
        <v>154</v>
      </c>
      <c r="E58" s="88">
        <v>830000</v>
      </c>
      <c r="F58" s="52"/>
      <c r="G58" s="35"/>
    </row>
    <row r="59" spans="1:7" s="54" customFormat="1" ht="16.5">
      <c r="A59" s="65" t="s">
        <v>55</v>
      </c>
      <c r="B59" s="68">
        <v>1224</v>
      </c>
      <c r="C59" s="69">
        <v>44767</v>
      </c>
      <c r="D59" s="12" t="s">
        <v>155</v>
      </c>
      <c r="E59" s="88">
        <v>10000000</v>
      </c>
      <c r="F59" s="52"/>
      <c r="G59" s="35"/>
    </row>
    <row r="60" spans="1:7" s="54" customFormat="1" ht="26.25" customHeight="1">
      <c r="A60" s="65" t="s">
        <v>56</v>
      </c>
      <c r="B60" s="68">
        <v>1224</v>
      </c>
      <c r="C60" s="69">
        <v>44767</v>
      </c>
      <c r="D60" s="12" t="s">
        <v>156</v>
      </c>
      <c r="E60" s="88">
        <v>2000000</v>
      </c>
      <c r="F60" s="52"/>
      <c r="G60" s="35"/>
    </row>
    <row r="61" spans="1:7" s="54" customFormat="1" ht="26.25" customHeight="1">
      <c r="A61" s="65" t="s">
        <v>57</v>
      </c>
      <c r="B61" s="68">
        <v>1224</v>
      </c>
      <c r="C61" s="69">
        <v>44767</v>
      </c>
      <c r="D61" s="12" t="s">
        <v>157</v>
      </c>
      <c r="E61" s="88">
        <v>20000000</v>
      </c>
      <c r="F61" s="52"/>
      <c r="G61" s="35"/>
    </row>
    <row r="62" spans="1:7" s="54" customFormat="1" ht="34.5" customHeight="1">
      <c r="A62" s="65" t="s">
        <v>58</v>
      </c>
      <c r="B62" s="68">
        <v>1224</v>
      </c>
      <c r="C62" s="69">
        <v>44768</v>
      </c>
      <c r="D62" s="12" t="s">
        <v>158</v>
      </c>
      <c r="E62" s="88">
        <v>5000000</v>
      </c>
      <c r="F62" s="52"/>
      <c r="G62" s="35"/>
    </row>
    <row r="63" spans="1:7" s="54" customFormat="1" ht="26.25" customHeight="1">
      <c r="A63" s="65" t="s">
        <v>59</v>
      </c>
      <c r="B63" s="68">
        <v>1224</v>
      </c>
      <c r="C63" s="69">
        <v>44768</v>
      </c>
      <c r="D63" s="12" t="s">
        <v>159</v>
      </c>
      <c r="E63" s="88">
        <v>2000000</v>
      </c>
      <c r="F63" s="52"/>
      <c r="G63" s="35"/>
    </row>
    <row r="64" spans="1:7" s="54" customFormat="1" ht="26.25" customHeight="1">
      <c r="A64" s="65" t="s">
        <v>60</v>
      </c>
      <c r="B64" s="68">
        <v>1224</v>
      </c>
      <c r="C64" s="69">
        <v>44768</v>
      </c>
      <c r="D64" s="12" t="s">
        <v>160</v>
      </c>
      <c r="E64" s="88">
        <v>600000</v>
      </c>
      <c r="F64" s="52"/>
      <c r="G64" s="35"/>
    </row>
    <row r="65" spans="1:7" s="54" customFormat="1" ht="26.25" customHeight="1">
      <c r="A65" s="65" t="s">
        <v>61</v>
      </c>
      <c r="B65" s="68">
        <v>1224</v>
      </c>
      <c r="C65" s="69">
        <v>44768</v>
      </c>
      <c r="D65" s="12" t="s">
        <v>161</v>
      </c>
      <c r="E65" s="88">
        <v>2000000</v>
      </c>
      <c r="F65" s="52"/>
      <c r="G65" s="35"/>
    </row>
    <row r="66" spans="1:7" s="54" customFormat="1" ht="26.25" customHeight="1">
      <c r="A66" s="65" t="s">
        <v>62</v>
      </c>
      <c r="B66" s="68">
        <v>1224</v>
      </c>
      <c r="C66" s="69">
        <v>44768</v>
      </c>
      <c r="D66" s="12" t="s">
        <v>162</v>
      </c>
      <c r="E66" s="88">
        <v>5000000</v>
      </c>
      <c r="F66" s="52"/>
      <c r="G66" s="35"/>
    </row>
    <row r="67" spans="1:7" s="54" customFormat="1" ht="26.25" customHeight="1">
      <c r="A67" s="65" t="s">
        <v>63</v>
      </c>
      <c r="B67" s="68">
        <v>1224</v>
      </c>
      <c r="C67" s="69">
        <v>44769</v>
      </c>
      <c r="D67" s="12" t="s">
        <v>163</v>
      </c>
      <c r="E67" s="88">
        <v>5000000</v>
      </c>
      <c r="F67" s="52"/>
      <c r="G67" s="35"/>
    </row>
    <row r="68" spans="1:7" s="54" customFormat="1" ht="26.25" customHeight="1">
      <c r="A68" s="65" t="s">
        <v>64</v>
      </c>
      <c r="B68" s="68">
        <v>1224</v>
      </c>
      <c r="C68" s="69">
        <v>44769</v>
      </c>
      <c r="D68" s="12" t="s">
        <v>164</v>
      </c>
      <c r="E68" s="88">
        <v>2000000</v>
      </c>
      <c r="F68" s="52"/>
      <c r="G68" s="35"/>
    </row>
    <row r="69" spans="1:7" s="54" customFormat="1" ht="26.25" customHeight="1">
      <c r="A69" s="65" t="s">
        <v>65</v>
      </c>
      <c r="B69" s="68">
        <v>1224</v>
      </c>
      <c r="C69" s="69">
        <v>44769</v>
      </c>
      <c r="D69" s="12" t="s">
        <v>165</v>
      </c>
      <c r="E69" s="88">
        <v>1350000</v>
      </c>
      <c r="F69" s="52"/>
      <c r="G69" s="35"/>
    </row>
    <row r="70" spans="1:7" s="54" customFormat="1" ht="26.25" customHeight="1">
      <c r="A70" s="65" t="s">
        <v>66</v>
      </c>
      <c r="B70" s="68">
        <v>1224</v>
      </c>
      <c r="C70" s="69">
        <v>44769</v>
      </c>
      <c r="D70" s="12" t="s">
        <v>166</v>
      </c>
      <c r="E70" s="88">
        <v>5862000</v>
      </c>
      <c r="F70" s="52"/>
      <c r="G70" s="35"/>
    </row>
    <row r="71" spans="1:7" s="54" customFormat="1" ht="35.25" customHeight="1">
      <c r="A71" s="65" t="s">
        <v>67</v>
      </c>
      <c r="B71" s="68">
        <v>1224</v>
      </c>
      <c r="C71" s="69">
        <v>44771</v>
      </c>
      <c r="D71" s="12" t="s">
        <v>167</v>
      </c>
      <c r="E71" s="88">
        <v>2910000</v>
      </c>
      <c r="F71" s="52"/>
      <c r="G71" s="35"/>
    </row>
    <row r="72" spans="1:7" s="54" customFormat="1" ht="29.25" customHeight="1">
      <c r="A72" s="65" t="s">
        <v>68</v>
      </c>
      <c r="B72" s="68">
        <v>1224</v>
      </c>
      <c r="C72" s="69">
        <v>44774</v>
      </c>
      <c r="D72" s="12" t="s">
        <v>168</v>
      </c>
      <c r="E72" s="88">
        <v>2000000</v>
      </c>
      <c r="F72" s="52"/>
      <c r="G72" s="35"/>
    </row>
    <row r="73" spans="1:7" s="54" customFormat="1" ht="39.75" customHeight="1">
      <c r="A73" s="65" t="s">
        <v>69</v>
      </c>
      <c r="B73" s="68">
        <v>1224</v>
      </c>
      <c r="C73" s="69">
        <v>44776</v>
      </c>
      <c r="D73" s="12" t="s">
        <v>169</v>
      </c>
      <c r="E73" s="88">
        <v>2850000</v>
      </c>
      <c r="F73" s="58"/>
      <c r="G73" s="53"/>
    </row>
    <row r="74" spans="1:7" s="54" customFormat="1" ht="42" customHeight="1">
      <c r="A74" s="65" t="s">
        <v>70</v>
      </c>
      <c r="B74" s="68">
        <v>1224</v>
      </c>
      <c r="C74" s="69">
        <v>44776</v>
      </c>
      <c r="D74" s="12" t="s">
        <v>170</v>
      </c>
      <c r="E74" s="88">
        <v>5000000</v>
      </c>
      <c r="F74" s="58"/>
      <c r="G74" s="53"/>
    </row>
    <row r="75" spans="1:7" s="54" customFormat="1" ht="33" customHeight="1">
      <c r="A75" s="65" t="s">
        <v>71</v>
      </c>
      <c r="B75" s="68">
        <v>1224</v>
      </c>
      <c r="C75" s="69">
        <v>44777</v>
      </c>
      <c r="D75" s="12" t="s">
        <v>171</v>
      </c>
      <c r="E75" s="88">
        <v>660000</v>
      </c>
      <c r="F75" s="59"/>
      <c r="G75" s="53"/>
    </row>
    <row r="76" spans="1:7" s="54" customFormat="1" ht="32.25" customHeight="1">
      <c r="A76" s="65" t="s">
        <v>72</v>
      </c>
      <c r="B76" s="68">
        <v>1224</v>
      </c>
      <c r="C76" s="69">
        <v>44778</v>
      </c>
      <c r="D76" s="12" t="s">
        <v>172</v>
      </c>
      <c r="E76" s="88">
        <v>3130000</v>
      </c>
      <c r="F76" s="60"/>
      <c r="G76" s="53"/>
    </row>
    <row r="77" spans="1:7" s="54" customFormat="1" ht="20.25" customHeight="1">
      <c r="A77" s="65" t="s">
        <v>73</v>
      </c>
      <c r="B77" s="68">
        <v>1224</v>
      </c>
      <c r="C77" s="69">
        <v>44778</v>
      </c>
      <c r="D77" s="12" t="s">
        <v>173</v>
      </c>
      <c r="E77" s="88">
        <v>1280000</v>
      </c>
      <c r="F77" s="60"/>
      <c r="G77" s="53"/>
    </row>
    <row r="78" spans="1:7" s="54" customFormat="1" ht="20.25" customHeight="1">
      <c r="A78" s="65" t="s">
        <v>74</v>
      </c>
      <c r="B78" s="68">
        <v>1224</v>
      </c>
      <c r="C78" s="69">
        <v>44782</v>
      </c>
      <c r="D78" s="12" t="s">
        <v>174</v>
      </c>
      <c r="E78" s="88">
        <v>1920100</v>
      </c>
      <c r="F78" s="60"/>
      <c r="G78" s="53"/>
    </row>
    <row r="79" spans="1:7" s="54" customFormat="1" ht="35.25" customHeight="1">
      <c r="A79" s="65" t="s">
        <v>75</v>
      </c>
      <c r="B79" s="68">
        <v>1224</v>
      </c>
      <c r="C79" s="69">
        <v>44782</v>
      </c>
      <c r="D79" s="12" t="s">
        <v>175</v>
      </c>
      <c r="E79" s="88">
        <v>400000</v>
      </c>
      <c r="F79" s="60"/>
      <c r="G79" s="53"/>
    </row>
    <row r="80" spans="1:7" s="54" customFormat="1" ht="27.75" customHeight="1">
      <c r="A80" s="65" t="s">
        <v>76</v>
      </c>
      <c r="B80" s="68">
        <v>1224</v>
      </c>
      <c r="C80" s="69">
        <v>44783</v>
      </c>
      <c r="D80" s="12" t="s">
        <v>176</v>
      </c>
      <c r="E80" s="88">
        <v>3450000</v>
      </c>
      <c r="F80" s="60"/>
      <c r="G80" s="53"/>
    </row>
    <row r="81" spans="1:7" s="54" customFormat="1" ht="36" customHeight="1">
      <c r="A81" s="65" t="s">
        <v>77</v>
      </c>
      <c r="B81" s="68">
        <v>1224</v>
      </c>
      <c r="C81" s="69">
        <v>44785</v>
      </c>
      <c r="D81" s="12" t="s">
        <v>177</v>
      </c>
      <c r="E81" s="88">
        <v>900000</v>
      </c>
      <c r="F81" s="60"/>
      <c r="G81" s="53"/>
    </row>
    <row r="82" spans="1:7" s="54" customFormat="1" ht="20.25" customHeight="1">
      <c r="A82" s="65" t="s">
        <v>78</v>
      </c>
      <c r="B82" s="68">
        <v>1224</v>
      </c>
      <c r="C82" s="69">
        <v>44789</v>
      </c>
      <c r="D82" s="12" t="s">
        <v>178</v>
      </c>
      <c r="E82" s="88">
        <v>3840000</v>
      </c>
      <c r="F82" s="60"/>
      <c r="G82" s="53"/>
    </row>
    <row r="83" spans="1:7" s="54" customFormat="1" ht="20.25" customHeight="1">
      <c r="A83" s="65" t="s">
        <v>79</v>
      </c>
      <c r="B83" s="68">
        <v>1224</v>
      </c>
      <c r="C83" s="69">
        <v>44803</v>
      </c>
      <c r="D83" s="12" t="s">
        <v>190</v>
      </c>
      <c r="E83" s="88">
        <v>3000000</v>
      </c>
      <c r="F83" s="60"/>
      <c r="G83" s="53"/>
    </row>
    <row r="84" spans="1:7" s="54" customFormat="1" ht="36" customHeight="1">
      <c r="A84" s="65" t="s">
        <v>80</v>
      </c>
      <c r="B84" s="68">
        <v>1224</v>
      </c>
      <c r="C84" s="93">
        <v>44804</v>
      </c>
      <c r="D84" s="91" t="s">
        <v>197</v>
      </c>
      <c r="E84" s="94">
        <v>100000000</v>
      </c>
      <c r="F84" s="60"/>
      <c r="G84" s="53"/>
    </row>
    <row r="85" spans="1:7" s="54" customFormat="1" ht="33" customHeight="1">
      <c r="A85" s="65" t="s">
        <v>81</v>
      </c>
      <c r="B85" s="68">
        <v>1224</v>
      </c>
      <c r="C85" s="69">
        <v>44813</v>
      </c>
      <c r="D85" s="12" t="s">
        <v>179</v>
      </c>
      <c r="E85" s="88">
        <v>4010000</v>
      </c>
      <c r="F85" s="60"/>
      <c r="G85" s="53"/>
    </row>
    <row r="86" spans="1:7" s="54" customFormat="1" ht="20.25" customHeight="1">
      <c r="A86" s="65" t="s">
        <v>82</v>
      </c>
      <c r="B86" s="68">
        <v>1224</v>
      </c>
      <c r="C86" s="69">
        <v>44831</v>
      </c>
      <c r="D86" s="12" t="s">
        <v>180</v>
      </c>
      <c r="E86" s="88">
        <v>3350000</v>
      </c>
      <c r="F86" s="60"/>
      <c r="G86" s="53"/>
    </row>
    <row r="87" spans="1:7" s="54" customFormat="1" ht="29.25" customHeight="1">
      <c r="A87" s="65" t="s">
        <v>83</v>
      </c>
      <c r="B87" s="68">
        <v>1224</v>
      </c>
      <c r="C87" s="69">
        <v>44861</v>
      </c>
      <c r="D87" s="12" t="s">
        <v>181</v>
      </c>
      <c r="E87" s="88">
        <v>50000000</v>
      </c>
      <c r="F87" s="60"/>
      <c r="G87" s="53"/>
    </row>
    <row r="88" spans="1:7" s="54" customFormat="1" ht="33" customHeight="1">
      <c r="A88" s="65" t="s">
        <v>84</v>
      </c>
      <c r="B88" s="68" t="s">
        <v>184</v>
      </c>
      <c r="C88" s="69">
        <v>44879</v>
      </c>
      <c r="D88" s="12" t="s">
        <v>182</v>
      </c>
      <c r="E88" s="12">
        <v>2000000</v>
      </c>
      <c r="F88" s="60"/>
      <c r="G88" s="53"/>
    </row>
    <row r="89" spans="1:7" s="54" customFormat="1" ht="20.25" customHeight="1">
      <c r="A89" s="65" t="s">
        <v>85</v>
      </c>
      <c r="B89" s="68">
        <v>1224</v>
      </c>
      <c r="C89" s="69">
        <v>44880</v>
      </c>
      <c r="D89" s="12" t="s">
        <v>183</v>
      </c>
      <c r="E89" s="12">
        <v>15000000</v>
      </c>
      <c r="F89" s="60"/>
      <c r="G89" s="53"/>
    </row>
    <row r="90" spans="1:7" s="54" customFormat="1" ht="34.5" customHeight="1">
      <c r="A90" s="65"/>
      <c r="B90" s="95">
        <v>1224</v>
      </c>
      <c r="C90" s="93">
        <v>44880</v>
      </c>
      <c r="D90" s="91" t="s">
        <v>186</v>
      </c>
      <c r="E90" s="91">
        <v>35000000</v>
      </c>
      <c r="F90" s="60"/>
      <c r="G90" s="53"/>
    </row>
    <row r="91" spans="1:7" s="54" customFormat="1" ht="30.75" customHeight="1">
      <c r="A91" s="65" t="s">
        <v>86</v>
      </c>
      <c r="B91" s="68">
        <v>1224</v>
      </c>
      <c r="C91" s="69">
        <v>44887</v>
      </c>
      <c r="D91" s="12" t="s">
        <v>185</v>
      </c>
      <c r="E91" s="72">
        <v>2795000</v>
      </c>
      <c r="F91" s="60"/>
      <c r="G91" s="53"/>
    </row>
    <row r="92" spans="1:7" s="54" customFormat="1" ht="32.25" customHeight="1">
      <c r="A92" s="65" t="s">
        <v>87</v>
      </c>
      <c r="B92" s="95">
        <v>1224</v>
      </c>
      <c r="C92" s="96">
        <v>44896</v>
      </c>
      <c r="D92" s="91" t="s">
        <v>196</v>
      </c>
      <c r="E92" s="97">
        <v>50000000</v>
      </c>
      <c r="F92" s="60">
        <f>E19+45000000</f>
        <v>3096336070</v>
      </c>
      <c r="G92" s="53"/>
    </row>
    <row r="93" spans="1:7" s="54" customFormat="1" ht="35.25" customHeight="1">
      <c r="A93" s="65" t="s">
        <v>88</v>
      </c>
      <c r="B93" s="74">
        <v>1224</v>
      </c>
      <c r="C93" s="73">
        <v>44907</v>
      </c>
      <c r="D93" s="12" t="s">
        <v>187</v>
      </c>
      <c r="E93" s="72">
        <v>2000000000</v>
      </c>
      <c r="F93" s="60"/>
      <c r="G93" s="53"/>
    </row>
    <row r="94" spans="1:7" s="54" customFormat="1" ht="20.25" customHeight="1">
      <c r="A94" s="65" t="s">
        <v>89</v>
      </c>
      <c r="B94" s="74">
        <v>1224</v>
      </c>
      <c r="C94" s="73">
        <v>44908</v>
      </c>
      <c r="D94" s="89" t="s">
        <v>191</v>
      </c>
      <c r="E94" s="72">
        <v>1000000</v>
      </c>
      <c r="F94" s="60"/>
      <c r="G94" s="53"/>
    </row>
    <row r="95" spans="1:7" s="54" customFormat="1" ht="31.5" customHeight="1">
      <c r="A95" s="65" t="s">
        <v>90</v>
      </c>
      <c r="B95" s="98">
        <v>1224</v>
      </c>
      <c r="C95" s="99">
        <v>44918</v>
      </c>
      <c r="D95" s="100" t="s">
        <v>194</v>
      </c>
      <c r="E95" s="97">
        <v>35000000</v>
      </c>
      <c r="F95" s="60"/>
      <c r="G95" s="53"/>
    </row>
    <row r="96" spans="1:7" s="54" customFormat="1" ht="33.75" customHeight="1">
      <c r="A96" s="65" t="s">
        <v>91</v>
      </c>
      <c r="B96" s="74">
        <v>1224</v>
      </c>
      <c r="C96" s="69">
        <v>44921</v>
      </c>
      <c r="D96" s="89" t="s">
        <v>192</v>
      </c>
      <c r="E96" s="90">
        <v>70550000</v>
      </c>
      <c r="F96" s="60"/>
      <c r="G96" s="53"/>
    </row>
    <row r="97" spans="1:7" s="54" customFormat="1" ht="30" customHeight="1">
      <c r="A97" s="65" t="s">
        <v>92</v>
      </c>
      <c r="B97" s="74">
        <v>1224</v>
      </c>
      <c r="C97" s="69">
        <v>44922</v>
      </c>
      <c r="D97" s="89" t="s">
        <v>193</v>
      </c>
      <c r="E97" s="90">
        <v>30000000</v>
      </c>
      <c r="F97" s="60"/>
      <c r="G97" s="53"/>
    </row>
    <row r="98" spans="1:7" s="54" customFormat="1" ht="32.25" customHeight="1">
      <c r="A98" s="65" t="s">
        <v>93</v>
      </c>
      <c r="B98" s="74">
        <v>1224</v>
      </c>
      <c r="C98" s="69">
        <v>44924</v>
      </c>
      <c r="D98" s="122" t="s">
        <v>198</v>
      </c>
      <c r="E98" s="90">
        <v>2000000</v>
      </c>
      <c r="F98" s="60"/>
      <c r="G98" s="53"/>
    </row>
    <row r="99" spans="1:7" s="54" customFormat="1" ht="32.25" customHeight="1">
      <c r="A99" s="65" t="s">
        <v>94</v>
      </c>
      <c r="B99" s="74">
        <v>1224</v>
      </c>
      <c r="C99" s="69">
        <v>44925</v>
      </c>
      <c r="D99" s="89" t="s">
        <v>199</v>
      </c>
      <c r="E99" s="90">
        <v>30000000</v>
      </c>
      <c r="F99" s="60"/>
      <c r="G99" s="53"/>
    </row>
    <row r="100" spans="1:7" s="54" customFormat="1" ht="20.25" customHeight="1" hidden="1">
      <c r="A100" s="55"/>
      <c r="B100" s="61"/>
      <c r="C100" s="63"/>
      <c r="D100" s="30"/>
      <c r="E100" s="62"/>
      <c r="F100" s="60"/>
      <c r="G100" s="53"/>
    </row>
    <row r="101" spans="1:7" s="54" customFormat="1" ht="20.25" customHeight="1" hidden="1">
      <c r="A101" s="55"/>
      <c r="B101" s="61"/>
      <c r="C101" s="63"/>
      <c r="D101" s="30"/>
      <c r="E101" s="62"/>
      <c r="F101" s="60"/>
      <c r="G101" s="53"/>
    </row>
    <row r="102" spans="1:7" s="54" customFormat="1" ht="20.25" customHeight="1" hidden="1">
      <c r="A102" s="55"/>
      <c r="B102" s="61"/>
      <c r="C102" s="63"/>
      <c r="D102" s="30"/>
      <c r="E102" s="62"/>
      <c r="F102" s="60"/>
      <c r="G102" s="53"/>
    </row>
    <row r="103" spans="1:7" s="54" customFormat="1" ht="21" customHeight="1" hidden="1">
      <c r="A103" s="55"/>
      <c r="B103" s="61"/>
      <c r="C103" s="63"/>
      <c r="D103" s="30"/>
      <c r="E103" s="62"/>
      <c r="F103" s="60"/>
      <c r="G103" s="53"/>
    </row>
    <row r="104" spans="1:7" s="16" customFormat="1" ht="25.5" customHeight="1">
      <c r="A104" s="109" t="s">
        <v>20</v>
      </c>
      <c r="B104" s="110"/>
      <c r="C104" s="110"/>
      <c r="D104" s="111"/>
      <c r="E104" s="14">
        <f>SUM(E22:E103)</f>
        <v>3051336070</v>
      </c>
      <c r="F104" s="15"/>
      <c r="G104" s="13"/>
    </row>
    <row r="105" spans="1:7" s="16" customFormat="1" ht="49.5" customHeight="1">
      <c r="A105" s="115" t="s">
        <v>189</v>
      </c>
      <c r="B105" s="115"/>
      <c r="C105" s="115"/>
      <c r="D105" s="115"/>
      <c r="E105" s="115"/>
      <c r="F105" s="64"/>
      <c r="G105" s="17"/>
    </row>
    <row r="106" spans="1:7" s="16" customFormat="1" ht="10.5" customHeight="1">
      <c r="A106" s="45"/>
      <c r="B106" s="41"/>
      <c r="C106" s="34"/>
      <c r="D106" s="18"/>
      <c r="E106" s="19"/>
      <c r="F106" s="20"/>
      <c r="G106" s="13"/>
    </row>
    <row r="107" spans="1:7" s="16" customFormat="1" ht="17.25" customHeight="1">
      <c r="A107" s="46"/>
      <c r="B107" s="42"/>
      <c r="C107" s="21"/>
      <c r="D107" s="103" t="s">
        <v>188</v>
      </c>
      <c r="E107" s="103"/>
      <c r="F107" s="17"/>
      <c r="G107" s="13"/>
    </row>
    <row r="108" spans="1:7" s="16" customFormat="1" ht="15.75" customHeight="1">
      <c r="A108" s="102" t="s">
        <v>24</v>
      </c>
      <c r="B108" s="102"/>
      <c r="C108" s="104"/>
      <c r="D108" s="102" t="s">
        <v>100</v>
      </c>
      <c r="E108" s="102"/>
      <c r="F108" s="17"/>
      <c r="G108" s="13"/>
    </row>
    <row r="109" spans="1:7" s="16" customFormat="1" ht="21.75" customHeight="1" hidden="1">
      <c r="A109" s="102" t="s">
        <v>22</v>
      </c>
      <c r="B109" s="102"/>
      <c r="C109" s="102"/>
      <c r="D109" s="102" t="s">
        <v>21</v>
      </c>
      <c r="E109" s="102"/>
      <c r="F109" s="17"/>
      <c r="G109" s="13"/>
    </row>
    <row r="110" spans="1:7" s="16" customFormat="1" ht="21.75" customHeight="1" hidden="1">
      <c r="A110" s="22"/>
      <c r="B110" s="22"/>
      <c r="C110" s="21"/>
      <c r="D110" s="23"/>
      <c r="E110" s="24"/>
      <c r="F110" s="17"/>
      <c r="G110" s="13"/>
    </row>
    <row r="111" spans="1:7" s="16" customFormat="1" ht="21.75" customHeight="1" hidden="1">
      <c r="A111" s="22"/>
      <c r="B111" s="22"/>
      <c r="C111" s="21"/>
      <c r="D111" s="23"/>
      <c r="E111" s="24"/>
      <c r="F111" s="17"/>
      <c r="G111" s="13"/>
    </row>
    <row r="112" spans="1:7" s="16" customFormat="1" ht="21.75" customHeight="1" hidden="1">
      <c r="A112" s="22"/>
      <c r="B112" s="22"/>
      <c r="C112" s="21"/>
      <c r="D112" s="23"/>
      <c r="E112" s="24"/>
      <c r="F112" s="17"/>
      <c r="G112" s="13"/>
    </row>
    <row r="113" spans="1:7" s="16" customFormat="1" ht="21.75" customHeight="1" hidden="1">
      <c r="A113" s="22"/>
      <c r="B113" s="22"/>
      <c r="C113" s="21"/>
      <c r="D113" s="23"/>
      <c r="E113" s="24"/>
      <c r="F113" s="17"/>
      <c r="G113" s="13"/>
    </row>
    <row r="114" spans="1:7" s="16" customFormat="1" ht="21.75" customHeight="1" hidden="1">
      <c r="A114" s="22"/>
      <c r="B114" s="22"/>
      <c r="C114" s="21"/>
      <c r="D114" s="23"/>
      <c r="E114" s="24"/>
      <c r="F114" s="17"/>
      <c r="G114" s="13"/>
    </row>
    <row r="115" spans="1:7" s="16" customFormat="1" ht="21.75" customHeight="1" hidden="1">
      <c r="A115" s="22"/>
      <c r="B115" s="22"/>
      <c r="C115" s="21"/>
      <c r="D115" s="23"/>
      <c r="E115" s="24"/>
      <c r="F115" s="17"/>
      <c r="G115" s="13"/>
    </row>
    <row r="116" spans="1:7" s="16" customFormat="1" ht="21.75" customHeight="1" hidden="1">
      <c r="A116" s="22"/>
      <c r="B116" s="22"/>
      <c r="C116" s="21"/>
      <c r="D116" s="23"/>
      <c r="E116" s="24"/>
      <c r="F116" s="17"/>
      <c r="G116" s="13"/>
    </row>
    <row r="117" spans="1:7" s="16" customFormat="1" ht="21.75" customHeight="1" hidden="1">
      <c r="A117" s="22"/>
      <c r="B117" s="22"/>
      <c r="C117" s="21"/>
      <c r="D117" s="23"/>
      <c r="E117" s="24"/>
      <c r="F117" s="17"/>
      <c r="G117" s="13"/>
    </row>
    <row r="118" spans="1:7" s="16" customFormat="1" ht="21.75" customHeight="1" hidden="1">
      <c r="A118" s="22"/>
      <c r="B118" s="22"/>
      <c r="C118" s="21"/>
      <c r="D118" s="23"/>
      <c r="E118" s="24"/>
      <c r="F118" s="17"/>
      <c r="G118" s="13"/>
    </row>
    <row r="119" spans="1:7" s="16" customFormat="1" ht="21.75" customHeight="1" hidden="1">
      <c r="A119" s="22"/>
      <c r="B119" s="22"/>
      <c r="C119" s="21"/>
      <c r="D119" s="23"/>
      <c r="E119" s="24"/>
      <c r="F119" s="17"/>
      <c r="G119" s="13"/>
    </row>
    <row r="120" spans="1:7" s="16" customFormat="1" ht="21.75" customHeight="1" hidden="1">
      <c r="A120" s="22"/>
      <c r="B120" s="22"/>
      <c r="C120" s="21"/>
      <c r="D120" s="23"/>
      <c r="E120" s="24"/>
      <c r="F120" s="17"/>
      <c r="G120" s="13"/>
    </row>
    <row r="121" spans="1:7" s="16" customFormat="1" ht="21.75" customHeight="1" hidden="1">
      <c r="A121" s="46"/>
      <c r="B121" s="42"/>
      <c r="C121" s="21"/>
      <c r="D121" s="23"/>
      <c r="E121" s="24"/>
      <c r="F121" s="17"/>
      <c r="G121" s="13"/>
    </row>
    <row r="122" spans="1:7" s="16" customFormat="1" ht="24" customHeight="1" hidden="1">
      <c r="A122" s="112" t="s">
        <v>1</v>
      </c>
      <c r="B122" s="112"/>
      <c r="C122" s="112"/>
      <c r="D122" s="112"/>
      <c r="E122" s="112"/>
      <c r="F122" s="17"/>
      <c r="G122" s="13"/>
    </row>
    <row r="123" spans="1:5" ht="15.75" customHeight="1" hidden="1">
      <c r="A123" s="38" t="s">
        <v>23</v>
      </c>
      <c r="B123" s="43"/>
      <c r="C123" s="25"/>
      <c r="D123" s="26"/>
      <c r="E123" s="27"/>
    </row>
    <row r="124" spans="2:5" ht="15.75">
      <c r="B124" s="43"/>
      <c r="C124" s="25"/>
      <c r="D124" s="26"/>
      <c r="E124" s="27"/>
    </row>
    <row r="125" spans="2:5" ht="30.75" customHeight="1">
      <c r="B125" s="43"/>
      <c r="C125" s="25"/>
      <c r="D125" s="26"/>
      <c r="E125" s="27"/>
    </row>
    <row r="126" spans="2:5" ht="30" customHeight="1">
      <c r="B126" s="44"/>
      <c r="C126" s="25"/>
      <c r="D126" s="28"/>
      <c r="E126" s="27"/>
    </row>
    <row r="127" spans="1:7" s="8" customFormat="1" ht="16.5">
      <c r="A127" s="101" t="s">
        <v>114</v>
      </c>
      <c r="B127" s="101"/>
      <c r="C127" s="101"/>
      <c r="D127" s="102" t="s">
        <v>101</v>
      </c>
      <c r="E127" s="102"/>
      <c r="F127" s="29"/>
      <c r="G127" s="37"/>
    </row>
  </sheetData>
  <sheetProtection/>
  <autoFilter ref="A21:U105"/>
  <mergeCells count="21">
    <mergeCell ref="A2:D2"/>
    <mergeCell ref="D109:E109"/>
    <mergeCell ref="A20:A21"/>
    <mergeCell ref="D20:D21"/>
    <mergeCell ref="A109:C109"/>
    <mergeCell ref="A122:E122"/>
    <mergeCell ref="A18:E18"/>
    <mergeCell ref="A105:E105"/>
    <mergeCell ref="E20:E21"/>
    <mergeCell ref="B20:C20"/>
    <mergeCell ref="A127:C127"/>
    <mergeCell ref="D127:E127"/>
    <mergeCell ref="D107:E107"/>
    <mergeCell ref="A108:C108"/>
    <mergeCell ref="D108:E108"/>
    <mergeCell ref="A1:E1"/>
    <mergeCell ref="D15:E15"/>
    <mergeCell ref="D16:E16"/>
    <mergeCell ref="A104:D10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TANBACHKHOA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BACHKHOA</dc:creator>
  <cp:keywords/>
  <dc:description/>
  <cp:lastModifiedBy>HP</cp:lastModifiedBy>
  <cp:lastPrinted>2022-01-07T09:43:58Z</cp:lastPrinted>
  <dcterms:created xsi:type="dcterms:W3CDTF">2003-12-17T01:58:00Z</dcterms:created>
  <dcterms:modified xsi:type="dcterms:W3CDTF">2023-01-03T07:54:43Z</dcterms:modified>
  <cp:category/>
  <cp:version/>
  <cp:contentType/>
  <cp:contentStatus/>
</cp:coreProperties>
</file>